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<sst xmlns="http://schemas.openxmlformats.org/spreadsheetml/2006/main" count="135" uniqueCount="134">
  <si>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Α/Α</t>
  </si>
  <si>
    <t>ΚΩΔ.</t>
  </si>
  <si>
    <t>ΟΜΟΣΠΟΝΔΙΕΣ</t>
  </si>
  <si>
    <t>Α' κατηγ. "Εθνικής Αθλητικής Προτεραιότητας"</t>
  </si>
  <si>
    <t>ΛΑ37</t>
  </si>
  <si>
    <t>ΕΟΠΕ</t>
  </si>
  <si>
    <t>ΟΓ26</t>
  </si>
  <si>
    <t>ΕΓΟ</t>
  </si>
  <si>
    <t>ΛΑ27</t>
  </si>
  <si>
    <t>ΕΠΟ (ΕΠΣ)</t>
  </si>
  <si>
    <t>ΛΑ30</t>
  </si>
  <si>
    <t>ΕΙΟ</t>
  </si>
  <si>
    <t>ΙΣ11</t>
  </si>
  <si>
    <t>ΕΚΟΦΝΣ (ΚΩΠΗΛΑΣΙΑ)</t>
  </si>
  <si>
    <t>ΛΑ39</t>
  </si>
  <si>
    <t>ΕΟΚ</t>
  </si>
  <si>
    <t>ΙΣ16</t>
  </si>
  <si>
    <t>ΣΕΓΑΣ</t>
  </si>
  <si>
    <t>ΙΣ14</t>
  </si>
  <si>
    <t>ΚΟΕ</t>
  </si>
  <si>
    <t>ΙΣ12</t>
  </si>
  <si>
    <t>ΟΧΕ</t>
  </si>
  <si>
    <t>Σύνολα α΄ κατηγορίας</t>
  </si>
  <si>
    <t>Β' κατηγ. "Εθνικού Αθλητικού Ενδιαφέροντος"</t>
  </si>
  <si>
    <t>ΛΑ44</t>
  </si>
  <si>
    <t>ΑΡΣΗ ΒΑΡΩΝ</t>
  </si>
  <si>
    <t>ΟΞ39</t>
  </si>
  <si>
    <t>ΚΑΝΟΕ ΚΑΓΙΑΚ</t>
  </si>
  <si>
    <t>ΛΑ42</t>
  </si>
  <si>
    <t>ΠΑΛΗ</t>
  </si>
  <si>
    <t>ΛΑ38</t>
  </si>
  <si>
    <t>ΕΦΟΕΠΑ</t>
  </si>
  <si>
    <t>ΛΑ45</t>
  </si>
  <si>
    <t>ΕΟΠοδηλασίας</t>
  </si>
  <si>
    <t>ΝΔ40</t>
  </si>
  <si>
    <t>ΕΛΟΤ</t>
  </si>
  <si>
    <t>ΙΧ49</t>
  </si>
  <si>
    <t>ΕΦΟΑ</t>
  </si>
  <si>
    <t>ΚΩ61</t>
  </si>
  <si>
    <t>ΤΖΟΥΝΤΟ</t>
  </si>
  <si>
    <t>Σύνολα β΄κατηγορίας</t>
  </si>
  <si>
    <t>Γενικό Σύνολο (α΄+ β΄)</t>
  </si>
  <si>
    <t>Γ' κατηγ. "Κρατικώς Ενισχυόμενα"</t>
  </si>
  <si>
    <t>ΝΠ16</t>
  </si>
  <si>
    <t>ΙΠΠΑΣΙΑ</t>
  </si>
  <si>
    <t>ΛΑ43</t>
  </si>
  <si>
    <t>ΞΙΦΑΣΚΙΑ</t>
  </si>
  <si>
    <t>ΛΑ41</t>
  </si>
  <si>
    <t xml:space="preserve">ΠΥΓΜΑΧΙΑ </t>
  </si>
  <si>
    <t>ΛΑ46</t>
  </si>
  <si>
    <t>ΣΚΑΚΙ</t>
  </si>
  <si>
    <t>ΛΑ40</t>
  </si>
  <si>
    <t>ΣΚΟΠΕΥΤΙΚΗ</t>
  </si>
  <si>
    <t>ΟΤ33</t>
  </si>
  <si>
    <t>ΤΟΞΟΒΟΛΙΑ</t>
  </si>
  <si>
    <t>ΛΑ35</t>
  </si>
  <si>
    <t>ΧΙΟΝΟΔΡΟΜΙΑ</t>
  </si>
  <si>
    <t>Σύνολα γ' κατηγορίας</t>
  </si>
  <si>
    <t>Δ' κατηγ. "Ιδιωτικής πρωτοβουλίας με Στοχευμένη Κρατική Συνδρομή"</t>
  </si>
  <si>
    <t>ΝΝ59</t>
  </si>
  <si>
    <t>ΚΑΡΑΤΕ</t>
  </si>
  <si>
    <t>ΟΗ39</t>
  </si>
  <si>
    <t>ΚΡΙΚΕΤ</t>
  </si>
  <si>
    <t>ΞΤ28</t>
  </si>
  <si>
    <t>ΕΟΦΣΑ ΑΝΤΙΠΤΕΡΙΣΗ (ΜΠΑΝΤΜΙΝΤΟΝ)</t>
  </si>
  <si>
    <t>ΚΧ21</t>
  </si>
  <si>
    <t>ΟΡΕΙΒΑΣΙΑ - ΑΝΑΡΡΙΧΗΣΗ</t>
  </si>
  <si>
    <t>ΞΨ63</t>
  </si>
  <si>
    <t>ΠΑΓΚΡΑΤΙΟ</t>
  </si>
  <si>
    <t>Σύνολα δ' κατηγορίας</t>
  </si>
  <si>
    <t>Ε' κατηγ. "Ιδιωτικής πρωτοβουλίας με Αθλητική Αναγνώριση"</t>
  </si>
  <si>
    <t>ΛΑ32</t>
  </si>
  <si>
    <t>ΕΟΥΔΑΑΤΚ</t>
  </si>
  <si>
    <t>ΟΧ88</t>
  </si>
  <si>
    <t>ΖΙΟΥ ΖΙΤΣΟΥ</t>
  </si>
  <si>
    <t>ΟΥ32</t>
  </si>
  <si>
    <t>ΓΟΥΣΟΥ - ΚΟΥΝΓΚ ΦΟΥ</t>
  </si>
  <si>
    <t>ΟΙ52</t>
  </si>
  <si>
    <t>ΜΠΕΪΖΜΠΟΛ</t>
  </si>
  <si>
    <t>ΛΑ47</t>
  </si>
  <si>
    <t>ΜΠΡΙΤΖ</t>
  </si>
  <si>
    <t>ΦΕ27</t>
  </si>
  <si>
    <t>ΡΑΓΚΜΠΥ (1 υπάλλ.)</t>
  </si>
  <si>
    <t>ΟΙ53</t>
  </si>
  <si>
    <t>ΣΟΦΤΜΠΟΛ</t>
  </si>
  <si>
    <t>ΟΠ76</t>
  </si>
  <si>
    <t>Α.Ο.Τ.Ε.</t>
  </si>
  <si>
    <t>ΛΑ48</t>
  </si>
  <si>
    <t>ΓΚΟΛΦ</t>
  </si>
  <si>
    <t>ΛΑ33</t>
  </si>
  <si>
    <t>ΘΑΛΑΣΣΙΟ ΣΚΙ</t>
  </si>
  <si>
    <t>ΞΨ65</t>
  </si>
  <si>
    <t>ΤΡΙΑΘΛΟ</t>
  </si>
  <si>
    <t>ΟΔ13</t>
  </si>
  <si>
    <t>ΧΟΚΕϋ ΕΠΙ ΧΟΡΤΟΥ</t>
  </si>
  <si>
    <t>ΟΥ60</t>
  </si>
  <si>
    <t>ΜΟΝΤΕΡΝΟ ΠΕΝΤΑΘΛΟ</t>
  </si>
  <si>
    <t>Σύνολα ε' κατηγορίας</t>
  </si>
  <si>
    <t>ΣΤ' κατηγ. "AΜEA"</t>
  </si>
  <si>
    <t>ΟΩ66</t>
  </si>
  <si>
    <t>ΑΤΟΜΩΝ ΜΕ ΑΝΑΠΗΡΙΑ</t>
  </si>
  <si>
    <t>ΞΑ03</t>
  </si>
  <si>
    <t>ΚΩΦΩΝ</t>
  </si>
  <si>
    <t>ΞΧ90</t>
  </si>
  <si>
    <t>ΚΑΛΑΘΟΣΦΑΙΡΙΣΤΩΝ με ΚΑΡΟΤΣΙ</t>
  </si>
  <si>
    <t>Σύνολα στ' κατηγορίας</t>
  </si>
  <si>
    <t>ΓΕΝΙΚΑ ΣΥΝΟΛΑ</t>
  </si>
  <si>
    <t>Μη Αθλητικές Ομοσπονδίες &amp; Σύνδεσμοι</t>
  </si>
  <si>
    <t>ΛΑ50</t>
  </si>
  <si>
    <t>Ο.Δ.Π.Ε.</t>
  </si>
  <si>
    <t>ΙΡ44</t>
  </si>
  <si>
    <t>Ο.Δ.Κ.Ε.</t>
  </si>
  <si>
    <t>ΛΥ78</t>
  </si>
  <si>
    <t>Ο.Δ.Β.Ε.</t>
  </si>
  <si>
    <t>ΜΜ92</t>
  </si>
  <si>
    <t>Ο.Π.Π.Ε.</t>
  </si>
  <si>
    <t>ΝΣ30</t>
  </si>
  <si>
    <t>ΣΕΔΥ (Διαιτητές Υδατοσφαίρισης)</t>
  </si>
  <si>
    <t>ΟΦ29</t>
  </si>
  <si>
    <t>ΕΟΚΚΑ (Κριτές Κλασ. Αθλ.)</t>
  </si>
  <si>
    <t>ΝΦ31</t>
  </si>
  <si>
    <t>ΣΕΠΠΕ (Προπονητές Βόλεϊ)</t>
  </si>
  <si>
    <t>ΝΩ65</t>
  </si>
  <si>
    <t>ΣΕΠΚ (Προπονητές μπάσκετ)</t>
  </si>
  <si>
    <t>ΝΜ03</t>
  </si>
  <si>
    <t>ΠΣΑΚ (Αμειβόμενοι Καλαθοσφαιριστές)</t>
  </si>
  <si>
    <t>ΦΟ04</t>
  </si>
  <si>
    <t>ΠAΣΑΠ (Αμειβόμενοι Πετοσφαιριστές)</t>
  </si>
  <si>
    <t>ΜΜ93</t>
  </si>
  <si>
    <t>ΣΕΟ (Σύλλ.Ελλ.Ολυμπιονικών)</t>
  </si>
  <si>
    <t>ΚΓ64</t>
  </si>
  <si>
    <t>ΠΣΑΤ (Παν.Σύνδ.Αθλητικού τύπου)</t>
  </si>
  <si>
    <t>Σύνολα μη αθλητικών</t>
  </si>
  <si>
    <t xml:space="preserve">ΔΙΑΜΟΡΦΩΜΕΝΟΣ ΠΡΟΫΠΟΛΟΓΙΣΜΟΣ 2013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</si>
</sst>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color indexed="56"/>
      <name val="AvantGreek"/>
      <family val="0"/>
    </font>
    <font>
      <sz val="10"/>
      <name val="AvantGreek"/>
      <family val="0"/>
    </font>
    <font>
      <sz val="10"/>
      <color indexed="18"/>
      <name val="AvantGreek"/>
      <family val="0"/>
    </font>
    <font>
      <b/>
      <sz val="10"/>
      <name val="AvantGreek"/>
      <family val="0"/>
    </font>
    <font>
      <b/>
      <sz val="10"/>
      <color indexed="12"/>
      <name val="AvantGreek"/>
      <family val="0"/>
    </font>
    <font>
      <sz val="10"/>
      <color indexed="12"/>
      <name val="AvantGreek"/>
      <family val="0"/>
    </font>
    <font>
      <b/>
      <sz val="10"/>
      <color indexed="62"/>
      <name val="AvantGreek"/>
      <family val="0"/>
    </font>
    <font>
      <sz val="10"/>
      <color indexed="53"/>
      <name val="AvantGreek"/>
      <family val="0"/>
    </font>
    <font>
      <b/>
      <sz val="10"/>
      <color indexed="53"/>
      <name val="AvantGreek"/>
      <family val="0"/>
    </font>
    <font>
      <b/>
      <sz val="10"/>
      <color indexed="10"/>
      <name val="AvantGreek"/>
      <family val="0"/>
    </font>
    <font>
      <b/>
      <sz val="10"/>
      <color indexed="18"/>
      <name val="AvantGreek"/>
      <family val="0"/>
    </font>
    <font>
      <sz val="10"/>
      <color indexed="48"/>
      <name val="AvantGreek"/>
      <family val="0"/>
    </font>
    <font>
      <b/>
      <sz val="10"/>
      <color indexed="48"/>
      <name val="AvantGreek"/>
      <family val="0"/>
    </font>
    <font>
      <u val="single"/>
      <sz val="10"/>
      <color indexed="10"/>
      <name val="AvantGreek"/>
      <family val="0"/>
    </font>
    <font>
      <b/>
      <u val="single"/>
      <sz val="10"/>
      <color indexed="10"/>
      <name val="AvantGreek"/>
      <family val="0"/>
    </font>
    <font>
      <sz val="10"/>
      <color indexed="10"/>
      <name val="Avant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16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wrapText="1"/>
      <protection locked="0"/>
    </xf>
    <xf numFmtId="0" fontId="8" fillId="34" borderId="0" xfId="0" applyFont="1" applyFill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9" fillId="0" borderId="11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4" fontId="10" fillId="35" borderId="11" xfId="0" applyNumberFormat="1" applyFont="1" applyFill="1" applyBorder="1" applyAlignment="1" applyProtection="1">
      <alignment horizontal="right" wrapText="1"/>
      <protection/>
    </xf>
    <xf numFmtId="0" fontId="9" fillId="35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2" fillId="0" borderId="11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0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4" fontId="2" fillId="0" borderId="1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2" fillId="34" borderId="23" xfId="0" applyFont="1" applyFill="1" applyBorder="1" applyAlignment="1" applyProtection="1">
      <alignment wrapText="1"/>
      <protection locked="0"/>
    </xf>
    <xf numFmtId="0" fontId="3" fillId="34" borderId="24" xfId="0" applyFont="1" applyFill="1" applyBorder="1" applyAlignment="1" applyProtection="1">
      <alignment wrapText="1"/>
      <protection locked="0"/>
    </xf>
    <xf numFmtId="0" fontId="7" fillId="34" borderId="24" xfId="0" applyFont="1" applyFill="1" applyBorder="1" applyAlignment="1" applyProtection="1">
      <alignment wrapText="1"/>
      <protection locked="0"/>
    </xf>
    <xf numFmtId="4" fontId="4" fillId="34" borderId="11" xfId="0" applyNumberFormat="1" applyFont="1" applyFill="1" applyBorder="1" applyAlignment="1" applyProtection="1">
      <alignment horizontal="right" wrapText="1"/>
      <protection locked="0"/>
    </xf>
    <xf numFmtId="4" fontId="2" fillId="34" borderId="11" xfId="0" applyNumberFormat="1" applyFont="1" applyFill="1" applyBorder="1" applyAlignment="1" applyProtection="1">
      <alignment horizontal="right" wrapText="1"/>
      <protection locked="0"/>
    </xf>
    <xf numFmtId="0" fontId="2" fillId="34" borderId="24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2" fillId="36" borderId="19" xfId="0" applyFont="1" applyFill="1" applyBorder="1" applyAlignment="1" applyProtection="1">
      <alignment wrapText="1"/>
      <protection/>
    </xf>
    <xf numFmtId="0" fontId="3" fillId="36" borderId="20" xfId="0" applyFont="1" applyFill="1" applyBorder="1" applyAlignment="1" applyProtection="1">
      <alignment wrapText="1"/>
      <protection/>
    </xf>
    <xf numFmtId="0" fontId="8" fillId="36" borderId="12" xfId="0" applyFont="1" applyFill="1" applyBorder="1" applyAlignment="1" applyProtection="1">
      <alignment wrapText="1"/>
      <protection/>
    </xf>
    <xf numFmtId="4" fontId="9" fillId="36" borderId="11" xfId="0" applyNumberFormat="1" applyFont="1" applyFill="1" applyBorder="1" applyAlignment="1" applyProtection="1">
      <alignment horizontal="right" wrapText="1"/>
      <protection/>
    </xf>
    <xf numFmtId="4" fontId="8" fillId="36" borderId="11" xfId="0" applyNumberFormat="1" applyFont="1" applyFill="1" applyBorder="1" applyAlignment="1" applyProtection="1">
      <alignment horizontal="right" wrapText="1"/>
      <protection/>
    </xf>
    <xf numFmtId="0" fontId="8" fillId="36" borderId="0" xfId="0" applyFont="1" applyFill="1" applyAlignment="1" applyProtection="1">
      <alignment wrapText="1"/>
      <protection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 applyProtection="1">
      <alignment vertical="center" wrapText="1"/>
      <protection locked="0"/>
    </xf>
    <xf numFmtId="10" fontId="6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34" borderId="19" xfId="0" applyFont="1" applyFill="1" applyBorder="1" applyAlignment="1" applyProtection="1">
      <alignment wrapText="1"/>
      <protection locked="0"/>
    </xf>
    <xf numFmtId="0" fontId="3" fillId="34" borderId="20" xfId="0" applyFont="1" applyFill="1" applyBorder="1" applyAlignment="1" applyProtection="1">
      <alignment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" fontId="2" fillId="34" borderId="11" xfId="0" applyNumberFormat="1" applyFont="1" applyFill="1" applyBorder="1" applyAlignment="1" applyProtection="1">
      <alignment wrapText="1"/>
      <protection locked="0"/>
    </xf>
    <xf numFmtId="0" fontId="2" fillId="34" borderId="0" xfId="0" applyFont="1" applyFill="1" applyAlignment="1" applyProtection="1">
      <alignment wrapText="1"/>
      <protection locked="0"/>
    </xf>
    <xf numFmtId="4" fontId="9" fillId="36" borderId="11" xfId="0" applyNumberFormat="1" applyFont="1" applyFill="1" applyBorder="1" applyAlignment="1" applyProtection="1">
      <alignment horizontal="right" wrapText="1"/>
      <protection/>
    </xf>
    <xf numFmtId="0" fontId="9" fillId="0" borderId="12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10" fillId="36" borderId="19" xfId="0" applyFont="1" applyFill="1" applyBorder="1" applyAlignment="1" applyProtection="1">
      <alignment wrapText="1"/>
      <protection/>
    </xf>
    <xf numFmtId="0" fontId="11" fillId="36" borderId="20" xfId="0" applyFont="1" applyFill="1" applyBorder="1" applyAlignment="1" applyProtection="1">
      <alignment wrapText="1"/>
      <protection/>
    </xf>
    <xf numFmtId="0" fontId="10" fillId="36" borderId="12" xfId="0" applyFont="1" applyFill="1" applyBorder="1" applyAlignment="1" applyProtection="1">
      <alignment wrapText="1"/>
      <protection/>
    </xf>
    <xf numFmtId="4" fontId="10" fillId="36" borderId="11" xfId="0" applyNumberFormat="1" applyFont="1" applyFill="1" applyBorder="1" applyAlignment="1" applyProtection="1">
      <alignment horizontal="right" wrapText="1"/>
      <protection/>
    </xf>
    <xf numFmtId="4" fontId="10" fillId="36" borderId="11" xfId="0" applyNumberFormat="1" applyFont="1" applyFill="1" applyBorder="1" applyAlignment="1" applyProtection="1">
      <alignment horizontal="right" wrapText="1"/>
      <protection/>
    </xf>
    <xf numFmtId="0" fontId="10" fillId="36" borderId="0" xfId="0" applyFont="1" applyFill="1" applyAlignment="1" applyProtection="1">
      <alignment wrapText="1"/>
      <protection/>
    </xf>
    <xf numFmtId="4" fontId="8" fillId="36" borderId="11" xfId="0" applyNumberFormat="1" applyFont="1" applyFill="1" applyBorder="1" applyAlignment="1" applyProtection="1">
      <alignment horizontal="right" wrapText="1"/>
      <protection/>
    </xf>
    <xf numFmtId="0" fontId="9" fillId="0" borderId="13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10" fontId="13" fillId="0" borderId="11" xfId="0" applyNumberFormat="1" applyFont="1" applyFill="1" applyBorder="1" applyAlignment="1" applyProtection="1">
      <alignment horizontal="right" wrapText="1"/>
      <protection locked="0"/>
    </xf>
    <xf numFmtId="10" fontId="12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26" xfId="0" applyFont="1" applyFill="1" applyBorder="1" applyAlignment="1" applyProtection="1">
      <alignment wrapText="1"/>
      <protection locked="0"/>
    </xf>
    <xf numFmtId="0" fontId="11" fillId="34" borderId="12" xfId="0" applyFont="1" applyFill="1" applyBorder="1" applyAlignment="1" applyProtection="1">
      <alignment wrapText="1"/>
      <protection locked="0"/>
    </xf>
    <xf numFmtId="0" fontId="9" fillId="34" borderId="0" xfId="0" applyFont="1" applyFill="1" applyBorder="1" applyAlignment="1" applyProtection="1">
      <alignment wrapText="1"/>
      <protection locked="0"/>
    </xf>
    <xf numFmtId="0" fontId="3" fillId="34" borderId="26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36" borderId="19" xfId="0" applyFont="1" applyFill="1" applyBorder="1" applyAlignment="1" applyProtection="1">
      <alignment wrapText="1"/>
      <protection/>
    </xf>
    <xf numFmtId="0" fontId="8" fillId="36" borderId="0" xfId="0" applyFont="1" applyFill="1" applyBorder="1" applyAlignment="1" applyProtection="1">
      <alignment wrapText="1"/>
      <protection/>
    </xf>
    <xf numFmtId="10" fontId="5" fillId="0" borderId="11" xfId="0" applyNumberFormat="1" applyFont="1" applyFill="1" applyBorder="1" applyAlignment="1" applyProtection="1">
      <alignment horizontal="right" wrapText="1"/>
      <protection locked="0"/>
    </xf>
    <xf numFmtId="10" fontId="6" fillId="0" borderId="11" xfId="0" applyNumberFormat="1" applyFont="1" applyFill="1" applyBorder="1" applyAlignment="1" applyProtection="1">
      <alignment horizontal="right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1" fillId="0" borderId="26" xfId="0" applyFont="1" applyFill="1" applyBorder="1" applyAlignment="1" applyProtection="1">
      <alignment wrapText="1"/>
      <protection locked="0"/>
    </xf>
    <xf numFmtId="0" fontId="11" fillId="0" borderId="26" xfId="0" applyFont="1" applyFill="1" applyBorder="1" applyAlignment="1" applyProtection="1">
      <alignment wrapText="1"/>
      <protection locked="0"/>
    </xf>
    <xf numFmtId="0" fontId="3" fillId="36" borderId="26" xfId="0" applyFont="1" applyFill="1" applyBorder="1" applyAlignment="1" applyProtection="1">
      <alignment wrapText="1"/>
      <protection/>
    </xf>
    <xf numFmtId="0" fontId="8" fillId="0" borderId="19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4" fontId="15" fillId="35" borderId="11" xfId="0" applyNumberFormat="1" applyFont="1" applyFill="1" applyBorder="1" applyAlignment="1" applyProtection="1">
      <alignment horizontal="right" vertical="center" wrapText="1"/>
      <protection/>
    </xf>
    <xf numFmtId="0" fontId="15" fillId="35" borderId="0" xfId="0" applyFont="1" applyFill="1" applyAlignment="1" applyProtection="1">
      <alignment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4" fontId="15" fillId="35" borderId="29" xfId="0" applyNumberFormat="1" applyFont="1" applyFill="1" applyBorder="1" applyAlignment="1" applyProtection="1">
      <alignment horizontal="right" vertical="center" wrapText="1"/>
      <protection/>
    </xf>
    <xf numFmtId="4" fontId="15" fillId="35" borderId="29" xfId="0" applyNumberFormat="1" applyFont="1" applyFill="1" applyBorder="1" applyAlignment="1" applyProtection="1">
      <alignment horizontal="right" vertical="center" wrapText="1"/>
      <protection/>
    </xf>
    <xf numFmtId="0" fontId="14" fillId="35" borderId="30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center" vertical="center" wrapText="1"/>
      <protection/>
    </xf>
    <xf numFmtId="0" fontId="14" fillId="35" borderId="32" xfId="0" applyFont="1" applyFill="1" applyBorder="1" applyAlignment="1" applyProtection="1">
      <alignment horizontal="center" vertical="center" wrapText="1"/>
      <protection/>
    </xf>
    <xf numFmtId="0" fontId="10" fillId="35" borderId="30" xfId="0" applyFont="1" applyFill="1" applyBorder="1" applyAlignment="1" applyProtection="1">
      <alignment horizontal="center" wrapText="1"/>
      <protection/>
    </xf>
    <xf numFmtId="0" fontId="10" fillId="35" borderId="31" xfId="0" applyFont="1" applyFill="1" applyBorder="1" applyAlignment="1" applyProtection="1">
      <alignment horizontal="center" wrapText="1"/>
      <protection/>
    </xf>
    <xf numFmtId="0" fontId="10" fillId="35" borderId="32" xfId="0" applyFont="1" applyFill="1" applyBorder="1" applyAlignment="1" applyProtection="1">
      <alignment horizontal="center" wrapText="1"/>
      <protection/>
    </xf>
    <xf numFmtId="0" fontId="15" fillId="35" borderId="33" xfId="0" applyFont="1" applyFill="1" applyBorder="1" applyAlignment="1" applyProtection="1">
      <alignment horizontal="center" vertical="center" wrapText="1"/>
      <protection/>
    </xf>
    <xf numFmtId="0" fontId="15" fillId="35" borderId="34" xfId="0" applyFont="1" applyFill="1" applyBorder="1" applyAlignment="1" applyProtection="1">
      <alignment horizontal="center" vertical="center" wrapText="1"/>
      <protection/>
    </xf>
    <xf numFmtId="0" fontId="15" fillId="35" borderId="2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D1" sqref="D1:D16384"/>
    </sheetView>
  </sheetViews>
  <sheetFormatPr defaultColWidth="0" defaultRowHeight="12.75"/>
  <cols>
    <col min="1" max="1" width="4.421875" style="29" bestFit="1" customWidth="1"/>
    <col min="2" max="2" width="6.421875" style="106" bestFit="1" customWidth="1"/>
    <col min="3" max="3" width="33.57421875" style="107" customWidth="1"/>
    <col min="4" max="4" width="20.28125" style="16" customWidth="1"/>
    <col min="5" max="5" width="2.00390625" style="17" customWidth="1"/>
    <col min="6" max="6" width="11.00390625" style="29" hidden="1" customWidth="1"/>
    <col min="7" max="8" width="55.421875" style="29" hidden="1" customWidth="1"/>
    <col min="9" max="66" width="0.42578125" style="29" hidden="1" customWidth="1"/>
    <col min="67" max="73" width="0" style="29" hidden="1" customWidth="1"/>
    <col min="74" max="74" width="11.00390625" style="29" hidden="1" customWidth="1"/>
    <col min="75" max="76" width="55.421875" style="29" hidden="1" customWidth="1"/>
    <col min="77" max="158" width="0.42578125" style="29" hidden="1" customWidth="1"/>
    <col min="159" max="165" width="0" style="29" hidden="1" customWidth="1"/>
    <col min="166" max="166" width="11.00390625" style="29" hidden="1" customWidth="1"/>
    <col min="167" max="169" width="55.421875" style="29" hidden="1" customWidth="1"/>
    <col min="170" max="16384" width="0.42578125" style="29" hidden="1" customWidth="1"/>
  </cols>
  <sheetData>
    <row r="1" spans="1:5" s="4" customFormat="1" ht="51" customHeight="1">
      <c r="A1" s="1" t="s">
        <v>0</v>
      </c>
      <c r="B1" s="2" t="s">
        <v>1</v>
      </c>
      <c r="C1" s="1" t="s">
        <v>2</v>
      </c>
      <c r="D1" s="3" t="s">
        <v>133</v>
      </c>
      <c r="E1" s="3"/>
    </row>
    <row r="2" spans="2:5" s="13" customFormat="1" ht="12.75">
      <c r="B2" s="14"/>
      <c r="C2" s="15"/>
      <c r="D2" s="16"/>
      <c r="E2" s="17"/>
    </row>
    <row r="3" spans="1:5" s="24" customFormat="1" ht="25.5">
      <c r="A3" s="19"/>
      <c r="B3" s="20"/>
      <c r="C3" s="21" t="s">
        <v>3</v>
      </c>
      <c r="D3" s="22"/>
      <c r="E3" s="23"/>
    </row>
    <row r="4" spans="1:5" ht="12.75">
      <c r="A4" s="25">
        <v>1</v>
      </c>
      <c r="B4" s="26" t="s">
        <v>4</v>
      </c>
      <c r="C4" s="27" t="s">
        <v>5</v>
      </c>
      <c r="D4" s="16">
        <v>1400000</v>
      </c>
      <c r="E4" s="28"/>
    </row>
    <row r="5" spans="1:4" ht="12.75">
      <c r="A5" s="30">
        <f>+A4+1</f>
        <v>2</v>
      </c>
      <c r="B5" s="31" t="s">
        <v>6</v>
      </c>
      <c r="C5" s="32" t="s">
        <v>7</v>
      </c>
      <c r="D5" s="16">
        <v>1100000</v>
      </c>
    </row>
    <row r="6" spans="1:4" ht="12.75">
      <c r="A6" s="33">
        <f aca="true" t="shared" si="0" ref="A6:A12">+A5+1</f>
        <v>3</v>
      </c>
      <c r="B6" s="34" t="s">
        <v>8</v>
      </c>
      <c r="C6" s="35" t="s">
        <v>9</v>
      </c>
      <c r="D6" s="16">
        <v>850000</v>
      </c>
    </row>
    <row r="7" spans="1:5" s="13" customFormat="1" ht="12.75">
      <c r="A7" s="13">
        <f t="shared" si="0"/>
        <v>4</v>
      </c>
      <c r="B7" s="14" t="s">
        <v>10</v>
      </c>
      <c r="C7" s="36" t="s">
        <v>11</v>
      </c>
      <c r="D7" s="16">
        <v>615000</v>
      </c>
      <c r="E7" s="17"/>
    </row>
    <row r="8" spans="1:5" s="42" customFormat="1" ht="12.75">
      <c r="A8" s="37">
        <f t="shared" si="0"/>
        <v>5</v>
      </c>
      <c r="B8" s="38" t="s">
        <v>12</v>
      </c>
      <c r="C8" s="39" t="s">
        <v>13</v>
      </c>
      <c r="D8" s="40">
        <v>885000</v>
      </c>
      <c r="E8" s="41"/>
    </row>
    <row r="9" spans="1:5" s="13" customFormat="1" ht="12.75">
      <c r="A9" s="13">
        <f t="shared" si="0"/>
        <v>6</v>
      </c>
      <c r="B9" s="14" t="s">
        <v>14</v>
      </c>
      <c r="C9" s="36" t="s">
        <v>15</v>
      </c>
      <c r="D9" s="16">
        <v>2520000</v>
      </c>
      <c r="E9" s="17"/>
    </row>
    <row r="10" spans="1:6" s="18" customFormat="1" ht="12.75">
      <c r="A10" s="18">
        <f t="shared" si="0"/>
        <v>7</v>
      </c>
      <c r="B10" s="43" t="s">
        <v>16</v>
      </c>
      <c r="C10" s="44" t="s">
        <v>17</v>
      </c>
      <c r="D10" s="16">
        <v>4400000</v>
      </c>
      <c r="E10" s="17"/>
      <c r="F10" s="45"/>
    </row>
    <row r="11" spans="1:4" ht="12.75">
      <c r="A11" s="25">
        <f t="shared" si="0"/>
        <v>8</v>
      </c>
      <c r="B11" s="26" t="s">
        <v>18</v>
      </c>
      <c r="C11" s="27" t="s">
        <v>19</v>
      </c>
      <c r="D11" s="16">
        <v>2600000</v>
      </c>
    </row>
    <row r="12" spans="1:4" ht="12.75">
      <c r="A12" s="30">
        <f t="shared" si="0"/>
        <v>9</v>
      </c>
      <c r="B12" s="31" t="s">
        <v>20</v>
      </c>
      <c r="C12" s="32" t="s">
        <v>21</v>
      </c>
      <c r="D12" s="16">
        <v>900000</v>
      </c>
    </row>
    <row r="13" spans="1:3" ht="12.75">
      <c r="A13" s="30"/>
      <c r="B13" s="31"/>
      <c r="C13" s="46"/>
    </row>
    <row r="14" spans="1:5" s="52" customFormat="1" ht="12.75">
      <c r="A14" s="47"/>
      <c r="B14" s="48"/>
      <c r="C14" s="49" t="s">
        <v>22</v>
      </c>
      <c r="D14" s="50">
        <f>SUM(D4:D12)</f>
        <v>15270000</v>
      </c>
      <c r="E14" s="51"/>
    </row>
    <row r="15" spans="1:3" ht="12.75">
      <c r="A15" s="30"/>
      <c r="B15" s="31"/>
      <c r="C15" s="46"/>
    </row>
    <row r="16" spans="1:5" s="57" customFormat="1" ht="25.5">
      <c r="A16" s="53"/>
      <c r="B16" s="54"/>
      <c r="C16" s="55" t="s">
        <v>23</v>
      </c>
      <c r="D16" s="22"/>
      <c r="E16" s="56"/>
    </row>
    <row r="17" spans="1:5" ht="12.75">
      <c r="A17" s="30">
        <v>1</v>
      </c>
      <c r="B17" s="31" t="s">
        <v>24</v>
      </c>
      <c r="C17" s="32" t="s">
        <v>25</v>
      </c>
      <c r="D17" s="16">
        <v>390000</v>
      </c>
      <c r="E17" s="28"/>
    </row>
    <row r="18" spans="1:5" ht="12.75">
      <c r="A18" s="30">
        <f>+A17+1</f>
        <v>2</v>
      </c>
      <c r="B18" s="31" t="s">
        <v>26</v>
      </c>
      <c r="C18" s="32" t="s">
        <v>27</v>
      </c>
      <c r="D18" s="16">
        <v>250000</v>
      </c>
      <c r="E18" s="28"/>
    </row>
    <row r="19" spans="1:5" ht="12.75">
      <c r="A19" s="30">
        <f aca="true" t="shared" si="1" ref="A19:A24">+A18+1</f>
        <v>3</v>
      </c>
      <c r="B19" s="31" t="s">
        <v>28</v>
      </c>
      <c r="C19" s="32" t="s">
        <v>29</v>
      </c>
      <c r="D19" s="16">
        <v>775000</v>
      </c>
      <c r="E19" s="28"/>
    </row>
    <row r="20" spans="1:5" s="62" customFormat="1" ht="12.75">
      <c r="A20" s="58">
        <f t="shared" si="1"/>
        <v>4</v>
      </c>
      <c r="B20" s="59" t="s">
        <v>30</v>
      </c>
      <c r="C20" s="60" t="s">
        <v>31</v>
      </c>
      <c r="D20" s="16">
        <v>275000</v>
      </c>
      <c r="E20" s="61"/>
    </row>
    <row r="21" spans="1:5" ht="12.75">
      <c r="A21" s="30">
        <f t="shared" si="1"/>
        <v>5</v>
      </c>
      <c r="B21" s="31" t="s">
        <v>32</v>
      </c>
      <c r="C21" s="32" t="s">
        <v>33</v>
      </c>
      <c r="D21" s="16">
        <v>707000</v>
      </c>
      <c r="E21" s="28"/>
    </row>
    <row r="22" spans="1:5" ht="12.75">
      <c r="A22" s="30">
        <f t="shared" si="1"/>
        <v>6</v>
      </c>
      <c r="B22" s="31" t="s">
        <v>34</v>
      </c>
      <c r="C22" s="32" t="s">
        <v>35</v>
      </c>
      <c r="D22" s="16">
        <v>260000</v>
      </c>
      <c r="E22" s="28"/>
    </row>
    <row r="23" spans="1:5" ht="12.75">
      <c r="A23" s="30">
        <f t="shared" si="1"/>
        <v>7</v>
      </c>
      <c r="B23" s="31" t="s">
        <v>36</v>
      </c>
      <c r="C23" s="32" t="s">
        <v>37</v>
      </c>
      <c r="D23" s="16">
        <v>400000</v>
      </c>
      <c r="E23" s="28"/>
    </row>
    <row r="24" spans="1:5" ht="12.75">
      <c r="A24" s="30">
        <f t="shared" si="1"/>
        <v>8</v>
      </c>
      <c r="B24" s="31" t="s">
        <v>38</v>
      </c>
      <c r="C24" s="32" t="s">
        <v>39</v>
      </c>
      <c r="D24" s="16">
        <v>370000</v>
      </c>
      <c r="E24" s="28"/>
    </row>
    <row r="25" spans="1:3" ht="12.75">
      <c r="A25" s="30"/>
      <c r="B25" s="31"/>
      <c r="C25" s="46"/>
    </row>
    <row r="26" spans="1:5" s="52" customFormat="1" ht="12.75">
      <c r="A26" s="47"/>
      <c r="B26" s="48"/>
      <c r="C26" s="49" t="s">
        <v>40</v>
      </c>
      <c r="D26" s="63">
        <f>SUM(D17:D24)</f>
        <v>3427000</v>
      </c>
      <c r="E26" s="51"/>
    </row>
    <row r="27" spans="1:5" s="65" customFormat="1" ht="12.75">
      <c r="A27" s="30"/>
      <c r="B27" s="31"/>
      <c r="C27" s="64"/>
      <c r="D27" s="9"/>
      <c r="E27" s="9"/>
    </row>
    <row r="28" spans="1:5" s="71" customFormat="1" ht="12.75">
      <c r="A28" s="66"/>
      <c r="B28" s="67"/>
      <c r="C28" s="68" t="s">
        <v>41</v>
      </c>
      <c r="D28" s="69">
        <f>D14+D26</f>
        <v>18697000</v>
      </c>
      <c r="E28" s="70"/>
    </row>
    <row r="29" spans="1:3" ht="12.75">
      <c r="A29" s="30"/>
      <c r="B29" s="31"/>
      <c r="C29" s="46"/>
    </row>
    <row r="30" spans="1:5" s="57" customFormat="1" ht="12.75">
      <c r="A30" s="53"/>
      <c r="B30" s="54"/>
      <c r="C30" s="55" t="s">
        <v>42</v>
      </c>
      <c r="D30" s="22"/>
      <c r="E30" s="23"/>
    </row>
    <row r="31" spans="1:5" s="62" customFormat="1" ht="12.75">
      <c r="A31" s="58">
        <v>1</v>
      </c>
      <c r="B31" s="59" t="s">
        <v>43</v>
      </c>
      <c r="C31" s="60" t="s">
        <v>44</v>
      </c>
      <c r="D31" s="40">
        <v>240000</v>
      </c>
      <c r="E31" s="41"/>
    </row>
    <row r="32" spans="1:5" s="62" customFormat="1" ht="12.75">
      <c r="A32" s="58">
        <f aca="true" t="shared" si="2" ref="A32:A37">A31+1</f>
        <v>2</v>
      </c>
      <c r="B32" s="59" t="s">
        <v>45</v>
      </c>
      <c r="C32" s="60" t="s">
        <v>46</v>
      </c>
      <c r="D32" s="40">
        <v>280000</v>
      </c>
      <c r="E32" s="41"/>
    </row>
    <row r="33" spans="1:5" s="62" customFormat="1" ht="12.75">
      <c r="A33" s="58">
        <f t="shared" si="2"/>
        <v>3</v>
      </c>
      <c r="B33" s="59" t="s">
        <v>47</v>
      </c>
      <c r="C33" s="60" t="s">
        <v>48</v>
      </c>
      <c r="D33" s="40">
        <v>270000</v>
      </c>
      <c r="E33" s="41"/>
    </row>
    <row r="34" spans="1:5" s="62" customFormat="1" ht="12.75">
      <c r="A34" s="58">
        <f t="shared" si="2"/>
        <v>4</v>
      </c>
      <c r="B34" s="59" t="s">
        <v>49</v>
      </c>
      <c r="C34" s="60" t="s">
        <v>50</v>
      </c>
      <c r="D34" s="40">
        <v>100000</v>
      </c>
      <c r="E34" s="41"/>
    </row>
    <row r="35" spans="1:5" s="62" customFormat="1" ht="12.75">
      <c r="A35" s="58">
        <f t="shared" si="2"/>
        <v>5</v>
      </c>
      <c r="B35" s="59" t="s">
        <v>51</v>
      </c>
      <c r="C35" s="60" t="s">
        <v>52</v>
      </c>
      <c r="D35" s="40">
        <v>260000</v>
      </c>
      <c r="E35" s="41"/>
    </row>
    <row r="36" spans="1:5" s="62" customFormat="1" ht="12.75">
      <c r="A36" s="58">
        <f t="shared" si="2"/>
        <v>6</v>
      </c>
      <c r="B36" s="59" t="s">
        <v>53</v>
      </c>
      <c r="C36" s="60" t="s">
        <v>54</v>
      </c>
      <c r="D36" s="40">
        <v>130000</v>
      </c>
      <c r="E36" s="41"/>
    </row>
    <row r="37" spans="1:5" s="62" customFormat="1" ht="12.75">
      <c r="A37" s="58">
        <f t="shared" si="2"/>
        <v>7</v>
      </c>
      <c r="B37" s="59" t="s">
        <v>55</v>
      </c>
      <c r="C37" s="60" t="s">
        <v>56</v>
      </c>
      <c r="D37" s="40">
        <v>90000</v>
      </c>
      <c r="E37" s="41"/>
    </row>
    <row r="38" spans="1:3" ht="12.75">
      <c r="A38" s="30"/>
      <c r="B38" s="31"/>
      <c r="C38" s="46"/>
    </row>
    <row r="39" spans="1:5" s="52" customFormat="1" ht="12.75">
      <c r="A39" s="47"/>
      <c r="B39" s="48"/>
      <c r="C39" s="49" t="s">
        <v>57</v>
      </c>
      <c r="D39" s="50">
        <f>SUM(D31:D38)</f>
        <v>1370000</v>
      </c>
      <c r="E39" s="72"/>
    </row>
    <row r="40" spans="1:5" s="65" customFormat="1" ht="12.75">
      <c r="A40" s="33"/>
      <c r="B40" s="34"/>
      <c r="C40" s="73"/>
      <c r="D40" s="9"/>
      <c r="E40" s="9"/>
    </row>
    <row r="41" spans="1:5" s="79" customFormat="1" ht="38.25">
      <c r="A41" s="74"/>
      <c r="B41" s="75"/>
      <c r="C41" s="76" t="s">
        <v>58</v>
      </c>
      <c r="D41" s="77"/>
      <c r="E41" s="78"/>
    </row>
    <row r="42" spans="1:5" s="81" customFormat="1" ht="12" customHeight="1">
      <c r="A42" s="58">
        <v>1</v>
      </c>
      <c r="B42" s="59" t="s">
        <v>59</v>
      </c>
      <c r="C42" s="80" t="s">
        <v>60</v>
      </c>
      <c r="D42" s="40">
        <v>40000</v>
      </c>
      <c r="E42" s="41"/>
    </row>
    <row r="43" spans="1:5" s="62" customFormat="1" ht="12.75">
      <c r="A43" s="58">
        <f>A42+1</f>
        <v>2</v>
      </c>
      <c r="B43" s="82" t="s">
        <v>61</v>
      </c>
      <c r="C43" s="60" t="s">
        <v>62</v>
      </c>
      <c r="D43" s="40">
        <v>20000</v>
      </c>
      <c r="E43" s="41"/>
    </row>
    <row r="44" spans="1:5" s="81" customFormat="1" ht="25.5">
      <c r="A44" s="58">
        <f>A43+1</f>
        <v>3</v>
      </c>
      <c r="B44" s="59" t="s">
        <v>63</v>
      </c>
      <c r="C44" s="80" t="s">
        <v>64</v>
      </c>
      <c r="D44" s="40">
        <v>90000</v>
      </c>
      <c r="E44" s="41"/>
    </row>
    <row r="45" spans="1:5" s="81" customFormat="1" ht="12.75">
      <c r="A45" s="58">
        <f>A44+1</f>
        <v>4</v>
      </c>
      <c r="B45" s="59" t="s">
        <v>65</v>
      </c>
      <c r="C45" s="80" t="s">
        <v>66</v>
      </c>
      <c r="D45" s="40">
        <v>40000</v>
      </c>
      <c r="E45" s="41"/>
    </row>
    <row r="46" spans="1:5" s="81" customFormat="1" ht="12.75">
      <c r="A46" s="58">
        <f>A45+1</f>
        <v>5</v>
      </c>
      <c r="B46" s="59" t="s">
        <v>67</v>
      </c>
      <c r="C46" s="80" t="s">
        <v>68</v>
      </c>
      <c r="D46" s="40">
        <v>69000</v>
      </c>
      <c r="E46" s="41"/>
    </row>
    <row r="47" spans="1:5" s="84" customFormat="1" ht="12.75">
      <c r="A47" s="30"/>
      <c r="B47" s="31"/>
      <c r="C47" s="83"/>
      <c r="D47" s="9"/>
      <c r="E47" s="17"/>
    </row>
    <row r="48" spans="1:5" s="86" customFormat="1" ht="12.75">
      <c r="A48" s="85"/>
      <c r="B48" s="48"/>
      <c r="C48" s="49" t="s">
        <v>69</v>
      </c>
      <c r="D48" s="50">
        <f>SUM(D42:D46)</f>
        <v>259000</v>
      </c>
      <c r="E48" s="51"/>
    </row>
    <row r="49" spans="1:5" s="84" customFormat="1" ht="12.75">
      <c r="A49" s="30"/>
      <c r="B49" s="31"/>
      <c r="C49" s="83"/>
      <c r="D49" s="9"/>
      <c r="E49" s="9"/>
    </row>
    <row r="50" spans="1:5" s="84" customFormat="1" ht="38.25">
      <c r="A50" s="74"/>
      <c r="B50" s="75"/>
      <c r="C50" s="76" t="s">
        <v>70</v>
      </c>
      <c r="D50" s="87"/>
      <c r="E50" s="88"/>
    </row>
    <row r="51" spans="1:5" s="81" customFormat="1" ht="12.75">
      <c r="A51" s="58">
        <v>1</v>
      </c>
      <c r="B51" s="59" t="s">
        <v>71</v>
      </c>
      <c r="C51" s="80" t="s">
        <v>72</v>
      </c>
      <c r="D51" s="40">
        <v>33320</v>
      </c>
      <c r="E51" s="41"/>
    </row>
    <row r="52" spans="1:5" s="81" customFormat="1" ht="12.75">
      <c r="A52" s="58">
        <v>2</v>
      </c>
      <c r="B52" s="59" t="s">
        <v>73</v>
      </c>
      <c r="C52" s="80" t="s">
        <v>74</v>
      </c>
      <c r="D52" s="40">
        <v>7000</v>
      </c>
      <c r="E52" s="41"/>
    </row>
    <row r="53" spans="1:5" s="81" customFormat="1" ht="12.75">
      <c r="A53" s="58">
        <v>3</v>
      </c>
      <c r="B53" s="59" t="s">
        <v>75</v>
      </c>
      <c r="C53" s="80" t="s">
        <v>76</v>
      </c>
      <c r="D53" s="40">
        <v>7000</v>
      </c>
      <c r="E53" s="41"/>
    </row>
    <row r="54" spans="1:5" s="81" customFormat="1" ht="12.75">
      <c r="A54" s="58">
        <v>4</v>
      </c>
      <c r="B54" s="59" t="s">
        <v>77</v>
      </c>
      <c r="C54" s="80" t="s">
        <v>78</v>
      </c>
      <c r="D54" s="40">
        <v>25000</v>
      </c>
      <c r="E54" s="41"/>
    </row>
    <row r="55" spans="1:5" s="81" customFormat="1" ht="12.75">
      <c r="A55" s="58">
        <v>5</v>
      </c>
      <c r="B55" s="59" t="s">
        <v>79</v>
      </c>
      <c r="C55" s="80" t="s">
        <v>80</v>
      </c>
      <c r="D55" s="40">
        <v>15000</v>
      </c>
      <c r="E55" s="41"/>
    </row>
    <row r="56" spans="1:5" s="81" customFormat="1" ht="12.75">
      <c r="A56" s="58">
        <v>6</v>
      </c>
      <c r="B56" s="59" t="s">
        <v>81</v>
      </c>
      <c r="C56" s="80" t="s">
        <v>82</v>
      </c>
      <c r="D56" s="40">
        <v>12750</v>
      </c>
      <c r="E56" s="41"/>
    </row>
    <row r="57" spans="1:5" s="81" customFormat="1" ht="12.75">
      <c r="A57" s="58">
        <v>7</v>
      </c>
      <c r="B57" s="59" t="s">
        <v>83</v>
      </c>
      <c r="C57" s="80" t="s">
        <v>84</v>
      </c>
      <c r="D57" s="40">
        <v>43000</v>
      </c>
      <c r="E57" s="41"/>
    </row>
    <row r="58" spans="1:5" s="81" customFormat="1" ht="12.75">
      <c r="A58" s="58">
        <v>8</v>
      </c>
      <c r="B58" s="59" t="s">
        <v>85</v>
      </c>
      <c r="C58" s="80" t="s">
        <v>86</v>
      </c>
      <c r="D58" s="40">
        <v>7000</v>
      </c>
      <c r="E58" s="41"/>
    </row>
    <row r="59" spans="1:5" s="81" customFormat="1" ht="12.75">
      <c r="A59" s="58">
        <v>9</v>
      </c>
      <c r="B59" s="59" t="s">
        <v>87</v>
      </c>
      <c r="C59" s="80" t="s">
        <v>88</v>
      </c>
      <c r="D59" s="40">
        <v>15000</v>
      </c>
      <c r="E59" s="41"/>
    </row>
    <row r="60" spans="1:5" s="81" customFormat="1" ht="12.75">
      <c r="A60" s="58">
        <v>10</v>
      </c>
      <c r="B60" s="59" t="s">
        <v>89</v>
      </c>
      <c r="C60" s="80" t="s">
        <v>90</v>
      </c>
      <c r="D60" s="40">
        <v>80000</v>
      </c>
      <c r="E60" s="41"/>
    </row>
    <row r="61" spans="1:5" s="81" customFormat="1" ht="12.75">
      <c r="A61" s="58">
        <v>11</v>
      </c>
      <c r="B61" s="59" t="s">
        <v>91</v>
      </c>
      <c r="C61" s="80" t="s">
        <v>92</v>
      </c>
      <c r="D61" s="40">
        <v>5000</v>
      </c>
      <c r="E61" s="41"/>
    </row>
    <row r="62" spans="1:5" s="81" customFormat="1" ht="12.75">
      <c r="A62" s="58">
        <v>12</v>
      </c>
      <c r="B62" s="59" t="s">
        <v>93</v>
      </c>
      <c r="C62" s="80" t="s">
        <v>94</v>
      </c>
      <c r="D62" s="40">
        <v>20000</v>
      </c>
      <c r="E62" s="41"/>
    </row>
    <row r="63" spans="1:5" s="81" customFormat="1" ht="12.75">
      <c r="A63" s="58">
        <v>13</v>
      </c>
      <c r="B63" s="59" t="s">
        <v>95</v>
      </c>
      <c r="C63" s="80" t="s">
        <v>96</v>
      </c>
      <c r="D63" s="40">
        <v>40000</v>
      </c>
      <c r="E63" s="41"/>
    </row>
    <row r="64" spans="1:5" s="84" customFormat="1" ht="12.75">
      <c r="A64" s="30"/>
      <c r="B64" s="31"/>
      <c r="C64" s="89"/>
      <c r="D64" s="9"/>
      <c r="E64" s="9"/>
    </row>
    <row r="65" spans="1:5" s="86" customFormat="1" ht="12.75">
      <c r="A65" s="85"/>
      <c r="B65" s="48"/>
      <c r="C65" s="49" t="s">
        <v>97</v>
      </c>
      <c r="D65" s="50">
        <f>SUM(D51:D64)</f>
        <v>310070</v>
      </c>
      <c r="E65" s="51"/>
    </row>
    <row r="66" spans="1:3" ht="12.75">
      <c r="A66" s="30"/>
      <c r="B66" s="31"/>
      <c r="C66" s="89"/>
    </row>
    <row r="67" spans="1:5" s="90" customFormat="1" ht="12.75">
      <c r="A67" s="74"/>
      <c r="B67" s="75"/>
      <c r="C67" s="76" t="s">
        <v>98</v>
      </c>
      <c r="D67" s="87"/>
      <c r="E67" s="88"/>
    </row>
    <row r="68" spans="1:5" s="91" customFormat="1" ht="12.75">
      <c r="A68" s="74"/>
      <c r="B68" s="75"/>
      <c r="C68" s="76"/>
      <c r="D68" s="87"/>
      <c r="E68" s="88"/>
    </row>
    <row r="69" spans="1:5" s="91" customFormat="1" ht="12.75">
      <c r="A69" s="74">
        <v>1</v>
      </c>
      <c r="B69" s="75" t="s">
        <v>99</v>
      </c>
      <c r="C69" s="92" t="s">
        <v>100</v>
      </c>
      <c r="D69" s="16">
        <v>939000</v>
      </c>
      <c r="E69" s="88"/>
    </row>
    <row r="70" spans="1:5" s="91" customFormat="1" ht="12.75">
      <c r="A70" s="74">
        <v>2</v>
      </c>
      <c r="B70" s="75" t="s">
        <v>101</v>
      </c>
      <c r="C70" s="93" t="s">
        <v>102</v>
      </c>
      <c r="D70" s="16">
        <v>230000</v>
      </c>
      <c r="E70" s="88"/>
    </row>
    <row r="71" spans="1:5" s="91" customFormat="1" ht="12.75">
      <c r="A71" s="74">
        <v>3</v>
      </c>
      <c r="B71" s="75" t="s">
        <v>103</v>
      </c>
      <c r="C71" s="93" t="s">
        <v>104</v>
      </c>
      <c r="D71" s="16">
        <v>200000</v>
      </c>
      <c r="E71" s="88"/>
    </row>
    <row r="72" spans="1:3" ht="12.75">
      <c r="A72" s="30"/>
      <c r="B72" s="75"/>
      <c r="C72" s="32"/>
    </row>
    <row r="73" spans="1:5" s="52" customFormat="1" ht="12.75">
      <c r="A73" s="85"/>
      <c r="B73" s="94"/>
      <c r="C73" s="49" t="s">
        <v>105</v>
      </c>
      <c r="D73" s="50">
        <f>SUM(D69:D71)</f>
        <v>1369000</v>
      </c>
      <c r="E73" s="51"/>
    </row>
    <row r="74" spans="1:5" s="10" customFormat="1" ht="12.75">
      <c r="A74" s="95"/>
      <c r="B74" s="31"/>
      <c r="C74" s="96"/>
      <c r="D74" s="9"/>
      <c r="E74" s="8"/>
    </row>
    <row r="75" spans="1:5" s="98" customFormat="1" ht="19.5" customHeight="1" thickBot="1">
      <c r="A75" s="110" t="s">
        <v>106</v>
      </c>
      <c r="B75" s="111"/>
      <c r="C75" s="112"/>
      <c r="D75" s="97">
        <f>D28+D39+D48+D65+D73</f>
        <v>22005070</v>
      </c>
      <c r="E75" s="97"/>
    </row>
    <row r="76" spans="1:5" s="102" customFormat="1" ht="13.5" thickTop="1">
      <c r="A76" s="99"/>
      <c r="B76" s="100"/>
      <c r="C76" s="100"/>
      <c r="D76" s="101"/>
      <c r="E76" s="101"/>
    </row>
    <row r="77" spans="1:5" s="102" customFormat="1" ht="12.75">
      <c r="A77" s="99"/>
      <c r="B77" s="103"/>
      <c r="C77" s="100"/>
      <c r="D77" s="101"/>
      <c r="E77" s="101"/>
    </row>
    <row r="78" spans="1:5" s="10" customFormat="1" ht="25.5">
      <c r="A78" s="104"/>
      <c r="B78" s="75"/>
      <c r="C78" s="105" t="s">
        <v>107</v>
      </c>
      <c r="D78" s="77"/>
      <c r="E78" s="78"/>
    </row>
    <row r="79" spans="1:5" s="6" customFormat="1" ht="12.75">
      <c r="A79" s="58">
        <v>1</v>
      </c>
      <c r="B79" s="59" t="s">
        <v>108</v>
      </c>
      <c r="C79" s="5" t="s">
        <v>109</v>
      </c>
      <c r="D79" s="40">
        <v>30000</v>
      </c>
      <c r="E79" s="41"/>
    </row>
    <row r="80" spans="1:5" s="6" customFormat="1" ht="12.75">
      <c r="A80" s="58">
        <f>A79+1</f>
        <v>2</v>
      </c>
      <c r="B80" s="59" t="s">
        <v>110</v>
      </c>
      <c r="C80" s="5" t="s">
        <v>111</v>
      </c>
      <c r="D80" s="40">
        <v>25000</v>
      </c>
      <c r="E80" s="41"/>
    </row>
    <row r="81" spans="1:5" s="6" customFormat="1" ht="12.75">
      <c r="A81" s="58">
        <f aca="true" t="shared" si="3" ref="A81:A90">A80+1</f>
        <v>3</v>
      </c>
      <c r="B81" s="59" t="s">
        <v>112</v>
      </c>
      <c r="C81" s="5" t="s">
        <v>113</v>
      </c>
      <c r="D81" s="40">
        <v>30000</v>
      </c>
      <c r="E81" s="41"/>
    </row>
    <row r="82" spans="1:5" s="6" customFormat="1" ht="12.75">
      <c r="A82" s="58">
        <f t="shared" si="3"/>
        <v>4</v>
      </c>
      <c r="B82" s="59" t="s">
        <v>114</v>
      </c>
      <c r="C82" s="5" t="s">
        <v>115</v>
      </c>
      <c r="D82" s="40">
        <v>13000</v>
      </c>
      <c r="E82" s="41"/>
    </row>
    <row r="83" spans="1:5" s="6" customFormat="1" ht="12.75" customHeight="1">
      <c r="A83" s="58">
        <f t="shared" si="3"/>
        <v>5</v>
      </c>
      <c r="B83" s="59" t="s">
        <v>116</v>
      </c>
      <c r="C83" s="5" t="s">
        <v>117</v>
      </c>
      <c r="D83" s="40">
        <v>15000</v>
      </c>
      <c r="E83" s="41"/>
    </row>
    <row r="84" spans="1:5" s="6" customFormat="1" ht="12.75">
      <c r="A84" s="58">
        <f t="shared" si="3"/>
        <v>6</v>
      </c>
      <c r="B84" s="59" t="s">
        <v>118</v>
      </c>
      <c r="C84" s="5" t="s">
        <v>119</v>
      </c>
      <c r="D84" s="40">
        <v>12000</v>
      </c>
      <c r="E84" s="41"/>
    </row>
    <row r="85" spans="1:5" s="6" customFormat="1" ht="12.75">
      <c r="A85" s="58">
        <f t="shared" si="3"/>
        <v>7</v>
      </c>
      <c r="B85" s="59" t="s">
        <v>120</v>
      </c>
      <c r="C85" s="5" t="s">
        <v>121</v>
      </c>
      <c r="D85" s="40">
        <v>25000</v>
      </c>
      <c r="E85" s="41"/>
    </row>
    <row r="86" spans="1:5" s="6" customFormat="1" ht="12.75">
      <c r="A86" s="58">
        <f t="shared" si="3"/>
        <v>8</v>
      </c>
      <c r="B86" s="59" t="s">
        <v>122</v>
      </c>
      <c r="C86" s="5" t="s">
        <v>123</v>
      </c>
      <c r="D86" s="40">
        <v>30000</v>
      </c>
      <c r="E86" s="41"/>
    </row>
    <row r="87" spans="1:5" s="6" customFormat="1" ht="13.5" customHeight="1">
      <c r="A87" s="58">
        <f t="shared" si="3"/>
        <v>9</v>
      </c>
      <c r="B87" s="59" t="s">
        <v>124</v>
      </c>
      <c r="C87" s="5" t="s">
        <v>125</v>
      </c>
      <c r="D87" s="40">
        <v>32000</v>
      </c>
      <c r="E87" s="41"/>
    </row>
    <row r="88" spans="1:5" s="6" customFormat="1" ht="13.5" customHeight="1">
      <c r="A88" s="58">
        <f t="shared" si="3"/>
        <v>10</v>
      </c>
      <c r="B88" s="59" t="s">
        <v>126</v>
      </c>
      <c r="C88" s="5" t="s">
        <v>127</v>
      </c>
      <c r="D88" s="40">
        <v>16000</v>
      </c>
      <c r="E88" s="41"/>
    </row>
    <row r="89" spans="1:5" s="6" customFormat="1" ht="12.75">
      <c r="A89" s="58">
        <f t="shared" si="3"/>
        <v>11</v>
      </c>
      <c r="B89" s="59" t="s">
        <v>128</v>
      </c>
      <c r="C89" s="5" t="s">
        <v>129</v>
      </c>
      <c r="D89" s="40">
        <v>30000</v>
      </c>
      <c r="E89" s="41"/>
    </row>
    <row r="90" spans="1:5" s="6" customFormat="1" ht="15" customHeight="1">
      <c r="A90" s="58">
        <f t="shared" si="3"/>
        <v>12</v>
      </c>
      <c r="B90" s="59" t="s">
        <v>130</v>
      </c>
      <c r="C90" s="5" t="s">
        <v>131</v>
      </c>
      <c r="D90" s="40">
        <v>5000</v>
      </c>
      <c r="E90" s="41"/>
    </row>
    <row r="91" spans="1:5" s="10" customFormat="1" ht="12.75">
      <c r="A91" s="33"/>
      <c r="B91" s="34"/>
      <c r="C91" s="7"/>
      <c r="D91" s="9"/>
      <c r="E91" s="8"/>
    </row>
    <row r="92" spans="1:5" s="12" customFormat="1" ht="13.5" thickBot="1">
      <c r="A92" s="113" t="s">
        <v>132</v>
      </c>
      <c r="B92" s="114"/>
      <c r="C92" s="115"/>
      <c r="D92" s="11">
        <f>SUM(D79:D90)</f>
        <v>263000</v>
      </c>
      <c r="E92" s="11"/>
    </row>
    <row r="93" ht="13.5" thickTop="1"/>
    <row r="94" spans="1:5" s="98" customFormat="1" ht="19.5" customHeight="1">
      <c r="A94" s="116" t="s">
        <v>106</v>
      </c>
      <c r="B94" s="117"/>
      <c r="C94" s="118"/>
      <c r="D94" s="108">
        <f>D75+D92</f>
        <v>22268070</v>
      </c>
      <c r="E94" s="109"/>
    </row>
  </sheetData>
  <sheetProtection/>
  <mergeCells count="3">
    <mergeCell ref="A75:C75"/>
    <mergeCell ref="A92:C92"/>
    <mergeCell ref="A94:C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</dc:creator>
  <cp:keywords/>
  <dc:description/>
  <cp:lastModifiedBy>tasos</cp:lastModifiedBy>
  <cp:lastPrinted>2013-10-03T11:31:57Z</cp:lastPrinted>
  <dcterms:created xsi:type="dcterms:W3CDTF">1996-10-14T23:33:28Z</dcterms:created>
  <dcterms:modified xsi:type="dcterms:W3CDTF">2013-10-03T14:02:02Z</dcterms:modified>
  <cp:category/>
  <cp:version/>
  <cp:contentType/>
  <cp:contentStatus/>
</cp:coreProperties>
</file>